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visibility="hidden" xWindow="75" yWindow="330" windowWidth="12000" windowHeight="6720" activeTab="1"/>
  </bookViews>
  <sheets>
    <sheet name="Sheet1" sheetId="1" r:id="rId1"/>
    <sheet name="Tabelle1" sheetId="2" r:id="rId2"/>
  </sheets>
  <definedNames>
    <definedName name="_xlnm.Print_Area" localSheetId="1">'Tabelle1'!$A$1:$S$28</definedName>
  </definedNames>
  <calcPr fullCalcOnLoad="1"/>
</workbook>
</file>

<file path=xl/sharedStrings.xml><?xml version="1.0" encoding="utf-8"?>
<sst xmlns="http://schemas.openxmlformats.org/spreadsheetml/2006/main" count="103" uniqueCount="44">
  <si>
    <t>BUSO Marc</t>
  </si>
  <si>
    <t>FLOHR Jean</t>
  </si>
  <si>
    <t xml:space="preserve">FLOHR Lucien </t>
  </si>
  <si>
    <t>JUNG André</t>
  </si>
  <si>
    <t>STROTZ Claude</t>
  </si>
  <si>
    <t>KLEMAN René</t>
  </si>
  <si>
    <t>WEISWAMPACH</t>
  </si>
  <si>
    <t>ECHTERNACH</t>
  </si>
  <si>
    <t>MITTELSAUER</t>
  </si>
  <si>
    <t>OBERSAUER</t>
  </si>
  <si>
    <t>Prés.</t>
  </si>
  <si>
    <t>Nr-P</t>
  </si>
  <si>
    <t>cm</t>
  </si>
  <si>
    <t>Points</t>
  </si>
  <si>
    <t>Place</t>
  </si>
  <si>
    <t>STEFFES Fränk</t>
  </si>
  <si>
    <t>SCHMIT Luc</t>
  </si>
  <si>
    <t>DILK Lucien</t>
  </si>
  <si>
    <t>GOERGEN Carlo</t>
  </si>
  <si>
    <t>HOSINGER Henri</t>
  </si>
  <si>
    <t>MEYER Gast</t>
  </si>
  <si>
    <t>MEYRER Romain</t>
  </si>
  <si>
    <t>MOUSTEN Johnny</t>
  </si>
  <si>
    <t>PEIFFER Demy</t>
  </si>
  <si>
    <t>QUINTUS Jang</t>
  </si>
  <si>
    <t>RISSE Guy</t>
  </si>
  <si>
    <t>SCHO Robert</t>
  </si>
  <si>
    <t xml:space="preserve">WAGNER Wolfgang </t>
  </si>
  <si>
    <t>WENZEL Marcel</t>
  </si>
  <si>
    <t>Total</t>
  </si>
  <si>
    <t>Errechnen der Punkte:</t>
  </si>
  <si>
    <t>Fisch = 20 Pt</t>
  </si>
  <si>
    <t>Cm = 1 Pt</t>
  </si>
  <si>
    <t>Teilnahme Durchgang = 50 Pt ( Tag = 5 x 50 )</t>
  </si>
  <si>
    <t>HASTEDT Guy</t>
  </si>
  <si>
    <t xml:space="preserve">HANSEN  Holger </t>
  </si>
  <si>
    <t>416</t>
  </si>
  <si>
    <t xml:space="preserve">DRAUTH Tim   </t>
  </si>
  <si>
    <t xml:space="preserve">Jury 2003    KLEMAN,STROTZ,FLOHR L.   </t>
  </si>
  <si>
    <t>1( J )</t>
  </si>
  <si>
    <t>Misst sin</t>
  </si>
  <si>
    <t>hc</t>
  </si>
  <si>
    <t>1 Junior</t>
  </si>
  <si>
    <t>hc= Hors concours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</si>
</sst>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Luf&quot;\ #,##0;&quot;Luf&quot;\ \-#,##0"/>
    <numFmt numFmtId="181" formatCode="&quot;Luf&quot;\ #,##0;[Red]&quot;Luf&quot;\ \-#,##0"/>
    <numFmt numFmtId="182" formatCode="&quot;Luf&quot;\ #,##0.00;&quot;Luf&quot;\ \-#,##0.00"/>
    <numFmt numFmtId="183" formatCode="&quot;Luf&quot;\ #,##0.00;[Red]&quot;Luf&quot;\ \-#,##0.00"/>
    <numFmt numFmtId="184" formatCode="_ &quot;Luf&quot;\ * #,##0_ ;_ &quot;Luf&quot;\ * \-#,##0_ ;_ &quot;Luf&quot;\ * &quot;-&quot;_ ;_ @_ "/>
    <numFmt numFmtId="185" formatCode="_ * #,##0_ ;_ * \-#,##0_ ;_ * &quot;-&quot;_ ;_ @_ "/>
    <numFmt numFmtId="186" formatCode="_ &quot;Luf&quot;\ * #,##0.00_ ;_ &quot;Luf&quot;\ * \-#,##0.00_ ;_ &quot;Luf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5" fillId="0" borderId="16" xfId="0" applyNumberFormat="1" applyFont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4" fillId="2" borderId="24" xfId="0" applyFont="1" applyFill="1" applyBorder="1" applyAlignment="1">
      <alignment/>
    </xf>
    <xf numFmtId="0" fontId="3" fillId="0" borderId="17" xfId="18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3" fillId="0" borderId="2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b val="0"/>
        <i val="0"/>
        <color rgb="FF00FF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72" zoomScaleNormal="72" workbookViewId="0" topLeftCell="A1">
      <selection activeCell="P31" sqref="P31"/>
      <selection activeCell="A1" sqref="A1"/>
    </sheetView>
  </sheetViews>
  <sheetFormatPr defaultColWidth="11.421875" defaultRowHeight="12.75"/>
  <cols>
    <col min="1" max="1" width="20.57421875" style="0" customWidth="1"/>
    <col min="2" max="2" width="5.00390625" style="0" customWidth="1"/>
    <col min="3" max="3" width="6.421875" style="0" bestFit="1" customWidth="1"/>
    <col min="4" max="4" width="6.28125" style="0" bestFit="1" customWidth="1"/>
    <col min="5" max="5" width="8.421875" style="0" bestFit="1" customWidth="1"/>
    <col min="6" max="6" width="5.00390625" style="0" customWidth="1"/>
    <col min="7" max="7" width="6.421875" style="0" bestFit="1" customWidth="1"/>
    <col min="8" max="8" width="5.28125" style="0" bestFit="1" customWidth="1"/>
    <col min="9" max="9" width="8.421875" style="0" customWidth="1"/>
    <col min="10" max="10" width="6.8515625" style="0" bestFit="1" customWidth="1"/>
    <col min="11" max="11" width="7.00390625" style="0" customWidth="1"/>
    <col min="12" max="12" width="6.28125" style="0" bestFit="1" customWidth="1"/>
    <col min="13" max="13" width="8.421875" style="0" bestFit="1" customWidth="1"/>
    <col min="14" max="14" width="6.8515625" style="0" bestFit="1" customWidth="1"/>
    <col min="15" max="15" width="6.421875" style="0" bestFit="1" customWidth="1"/>
    <col min="16" max="16" width="6.28125" style="0" bestFit="1" customWidth="1"/>
    <col min="17" max="17" width="8.421875" style="0" bestFit="1" customWidth="1"/>
    <col min="18" max="18" width="7.140625" style="0" bestFit="1" customWidth="1"/>
    <col min="19" max="19" width="12.57421875" style="0" customWidth="1"/>
    <col min="20" max="16384" width="9.140625" style="0" customWidth="1"/>
  </cols>
  <sheetData>
    <row r="1" spans="1:19" ht="13.5" thickBot="1">
      <c r="A1" s="99"/>
      <c r="B1" s="90" t="s">
        <v>6</v>
      </c>
      <c r="C1" s="91"/>
      <c r="D1" s="91"/>
      <c r="E1" s="92"/>
      <c r="F1" s="93" t="s">
        <v>8</v>
      </c>
      <c r="G1" s="94"/>
      <c r="H1" s="94"/>
      <c r="I1" s="95"/>
      <c r="J1" s="96" t="s">
        <v>9</v>
      </c>
      <c r="K1" s="97"/>
      <c r="L1" s="97"/>
      <c r="M1" s="98"/>
      <c r="N1" s="87" t="s">
        <v>7</v>
      </c>
      <c r="O1" s="88"/>
      <c r="P1" s="88"/>
      <c r="Q1" s="89"/>
      <c r="R1" s="2"/>
      <c r="S1" s="73"/>
    </row>
    <row r="2" spans="1:19" ht="13.5" thickBot="1">
      <c r="A2" s="100"/>
      <c r="B2" s="3" t="s">
        <v>10</v>
      </c>
      <c r="C2" s="4" t="s">
        <v>11</v>
      </c>
      <c r="D2" s="4" t="s">
        <v>12</v>
      </c>
      <c r="E2" s="5" t="s">
        <v>13</v>
      </c>
      <c r="F2" s="6" t="s">
        <v>10</v>
      </c>
      <c r="G2" s="7" t="s">
        <v>11</v>
      </c>
      <c r="H2" s="7" t="s">
        <v>12</v>
      </c>
      <c r="I2" s="8" t="s">
        <v>13</v>
      </c>
      <c r="J2" s="9" t="s">
        <v>10</v>
      </c>
      <c r="K2" s="10" t="s">
        <v>11</v>
      </c>
      <c r="L2" s="10" t="s">
        <v>12</v>
      </c>
      <c r="M2" s="11" t="s">
        <v>13</v>
      </c>
      <c r="N2" s="12" t="s">
        <v>10</v>
      </c>
      <c r="O2" s="13" t="s">
        <v>11</v>
      </c>
      <c r="P2" s="13" t="s">
        <v>12</v>
      </c>
      <c r="Q2" s="14" t="s">
        <v>13</v>
      </c>
      <c r="R2" s="15" t="s">
        <v>29</v>
      </c>
      <c r="S2" s="74" t="s">
        <v>14</v>
      </c>
    </row>
    <row r="3" spans="1:19" ht="15" thickBot="1">
      <c r="A3" s="104" t="s">
        <v>4</v>
      </c>
      <c r="B3" s="54">
        <v>5</v>
      </c>
      <c r="C3" s="55">
        <v>15</v>
      </c>
      <c r="D3" s="55">
        <v>504</v>
      </c>
      <c r="E3" s="56">
        <f aca="true" t="shared" si="0" ref="E3:E19">+D3+(C3*20)+(B3*50)</f>
        <v>1054</v>
      </c>
      <c r="F3" s="22">
        <v>5</v>
      </c>
      <c r="G3" s="23">
        <v>0</v>
      </c>
      <c r="H3" s="23">
        <v>0</v>
      </c>
      <c r="I3" s="101">
        <f aca="true" t="shared" si="1" ref="I3:I19">+H3+(G3*20)+(F3*50)</f>
        <v>250</v>
      </c>
      <c r="J3" s="25">
        <v>5</v>
      </c>
      <c r="K3" s="26">
        <v>6</v>
      </c>
      <c r="L3" s="26">
        <v>136</v>
      </c>
      <c r="M3" s="102">
        <f aca="true" t="shared" si="2" ref="M3:M19">+L3+(K3*20)+(J3*50)</f>
        <v>506</v>
      </c>
      <c r="N3" s="28">
        <v>5</v>
      </c>
      <c r="O3" s="29">
        <v>5</v>
      </c>
      <c r="P3" s="29">
        <v>179</v>
      </c>
      <c r="Q3" s="103">
        <f aca="true" t="shared" si="3" ref="Q3:Q19">+P3+(O3*20)+(N3*50)</f>
        <v>529</v>
      </c>
      <c r="R3" s="83">
        <f aca="true" t="shared" si="4" ref="R3:R19">+E3+I3+M3+Q3</f>
        <v>2339</v>
      </c>
      <c r="S3" s="75">
        <v>1</v>
      </c>
    </row>
    <row r="4" spans="1:19" ht="15" thickBot="1">
      <c r="A4" s="21" t="s">
        <v>5</v>
      </c>
      <c r="B4" s="57">
        <v>5</v>
      </c>
      <c r="C4" s="58">
        <v>16</v>
      </c>
      <c r="D4" s="58">
        <v>528</v>
      </c>
      <c r="E4" s="56">
        <f t="shared" si="0"/>
        <v>1098</v>
      </c>
      <c r="F4" s="22">
        <v>5</v>
      </c>
      <c r="G4" s="23">
        <v>0</v>
      </c>
      <c r="H4" s="23">
        <v>0</v>
      </c>
      <c r="I4" s="101">
        <f t="shared" si="1"/>
        <v>250</v>
      </c>
      <c r="J4" s="25">
        <v>5</v>
      </c>
      <c r="K4" s="35">
        <v>2</v>
      </c>
      <c r="L4" s="35">
        <v>60</v>
      </c>
      <c r="M4" s="102">
        <f t="shared" si="2"/>
        <v>350</v>
      </c>
      <c r="N4" s="37">
        <v>5</v>
      </c>
      <c r="O4" s="38">
        <v>4</v>
      </c>
      <c r="P4" s="38">
        <v>149</v>
      </c>
      <c r="Q4" s="103">
        <f t="shared" si="3"/>
        <v>479</v>
      </c>
      <c r="R4" s="83">
        <f t="shared" si="4"/>
        <v>2177</v>
      </c>
      <c r="S4" s="75">
        <v>2</v>
      </c>
    </row>
    <row r="5" spans="1:19" ht="15" thickBot="1">
      <c r="A5" s="20" t="s">
        <v>3</v>
      </c>
      <c r="B5" s="57">
        <v>5</v>
      </c>
      <c r="C5" s="58">
        <v>12</v>
      </c>
      <c r="D5" s="58">
        <v>391</v>
      </c>
      <c r="E5" s="56">
        <f t="shared" si="0"/>
        <v>881</v>
      </c>
      <c r="F5" s="22">
        <v>5</v>
      </c>
      <c r="G5" s="23">
        <v>0</v>
      </c>
      <c r="H5" s="23">
        <v>0</v>
      </c>
      <c r="I5" s="101">
        <f t="shared" si="1"/>
        <v>250</v>
      </c>
      <c r="J5" s="25">
        <v>5</v>
      </c>
      <c r="K5" s="35">
        <v>7</v>
      </c>
      <c r="L5" s="35">
        <v>124</v>
      </c>
      <c r="M5" s="102">
        <f t="shared" si="2"/>
        <v>514</v>
      </c>
      <c r="N5" s="37">
        <v>5</v>
      </c>
      <c r="O5" s="38">
        <v>2</v>
      </c>
      <c r="P5" s="38">
        <v>69</v>
      </c>
      <c r="Q5" s="103">
        <f t="shared" si="3"/>
        <v>359</v>
      </c>
      <c r="R5" s="83">
        <f t="shared" si="4"/>
        <v>2004</v>
      </c>
      <c r="S5" s="75">
        <v>3</v>
      </c>
    </row>
    <row r="6" spans="1:19" ht="15" thickBot="1">
      <c r="A6" s="20" t="s">
        <v>34</v>
      </c>
      <c r="B6" s="57">
        <v>5</v>
      </c>
      <c r="C6" s="58">
        <v>13</v>
      </c>
      <c r="D6" s="62" t="s">
        <v>36</v>
      </c>
      <c r="E6" s="56">
        <f>+D6+(C6*20)+(B6*50)</f>
        <v>926</v>
      </c>
      <c r="F6" s="31">
        <v>5</v>
      </c>
      <c r="G6" s="32">
        <v>1</v>
      </c>
      <c r="H6" s="32">
        <v>43</v>
      </c>
      <c r="I6" s="101">
        <f>+H6+(G6*20)+(F6*50)</f>
        <v>313</v>
      </c>
      <c r="J6" s="34">
        <v>5</v>
      </c>
      <c r="K6" s="35">
        <v>4</v>
      </c>
      <c r="L6" s="35">
        <v>110</v>
      </c>
      <c r="M6" s="102">
        <f>+L6+(K6*20)+(J6*50)</f>
        <v>440</v>
      </c>
      <c r="N6" s="37">
        <v>5</v>
      </c>
      <c r="O6" s="38">
        <v>1</v>
      </c>
      <c r="P6" s="38">
        <v>28</v>
      </c>
      <c r="Q6" s="103">
        <f>+P6+(O6*20)+(N6*50)</f>
        <v>298</v>
      </c>
      <c r="R6" s="83">
        <f>+E6+I6+M6+Q6</f>
        <v>1977</v>
      </c>
      <c r="S6" s="75">
        <v>4</v>
      </c>
    </row>
    <row r="7" spans="1:19" ht="15" thickBot="1">
      <c r="A7" s="20" t="s">
        <v>0</v>
      </c>
      <c r="B7" s="57">
        <v>5</v>
      </c>
      <c r="C7" s="58">
        <v>10</v>
      </c>
      <c r="D7" s="58">
        <v>320</v>
      </c>
      <c r="E7" s="56">
        <f t="shared" si="0"/>
        <v>770</v>
      </c>
      <c r="F7" s="31">
        <v>5</v>
      </c>
      <c r="G7" s="32">
        <v>0</v>
      </c>
      <c r="H7" s="32">
        <v>0</v>
      </c>
      <c r="I7" s="101">
        <f t="shared" si="1"/>
        <v>250</v>
      </c>
      <c r="J7" s="34">
        <v>5</v>
      </c>
      <c r="K7" s="35">
        <v>2</v>
      </c>
      <c r="L7" s="35">
        <v>64</v>
      </c>
      <c r="M7" s="102">
        <f t="shared" si="2"/>
        <v>354</v>
      </c>
      <c r="N7" s="37">
        <v>5</v>
      </c>
      <c r="O7" s="38">
        <v>2</v>
      </c>
      <c r="P7" s="38">
        <v>79</v>
      </c>
      <c r="Q7" s="103">
        <f t="shared" si="3"/>
        <v>369</v>
      </c>
      <c r="R7" s="83">
        <f t="shared" si="4"/>
        <v>1743</v>
      </c>
      <c r="S7" s="75">
        <v>5</v>
      </c>
    </row>
    <row r="8" spans="1:19" ht="15" thickBot="1">
      <c r="A8" s="20" t="s">
        <v>1</v>
      </c>
      <c r="B8" s="57">
        <v>5</v>
      </c>
      <c r="C8" s="58">
        <v>3</v>
      </c>
      <c r="D8" s="58">
        <v>102</v>
      </c>
      <c r="E8" s="56">
        <f t="shared" si="0"/>
        <v>412</v>
      </c>
      <c r="F8" s="22">
        <v>5</v>
      </c>
      <c r="G8" s="23">
        <v>1</v>
      </c>
      <c r="H8" s="23">
        <v>44</v>
      </c>
      <c r="I8" s="101">
        <f t="shared" si="1"/>
        <v>314</v>
      </c>
      <c r="J8" s="25">
        <v>5</v>
      </c>
      <c r="K8" s="35">
        <v>3</v>
      </c>
      <c r="L8" s="35">
        <v>115</v>
      </c>
      <c r="M8" s="102">
        <f t="shared" si="2"/>
        <v>425</v>
      </c>
      <c r="N8" s="37">
        <v>5</v>
      </c>
      <c r="O8" s="38">
        <v>3</v>
      </c>
      <c r="P8" s="38">
        <v>86</v>
      </c>
      <c r="Q8" s="103">
        <f t="shared" si="3"/>
        <v>396</v>
      </c>
      <c r="R8" s="83">
        <f t="shared" si="4"/>
        <v>1547</v>
      </c>
      <c r="S8" s="75">
        <v>6</v>
      </c>
    </row>
    <row r="9" spans="1:19" ht="15" thickBot="1">
      <c r="A9" s="20" t="s">
        <v>24</v>
      </c>
      <c r="B9" s="57">
        <v>5</v>
      </c>
      <c r="C9" s="58">
        <v>4</v>
      </c>
      <c r="D9" s="58">
        <v>126</v>
      </c>
      <c r="E9" s="56">
        <f t="shared" si="0"/>
        <v>456</v>
      </c>
      <c r="F9" s="31">
        <v>5</v>
      </c>
      <c r="G9" s="32">
        <v>0</v>
      </c>
      <c r="H9" s="32">
        <v>0</v>
      </c>
      <c r="I9" s="101">
        <f t="shared" si="1"/>
        <v>250</v>
      </c>
      <c r="J9" s="34">
        <v>5</v>
      </c>
      <c r="K9" s="35">
        <v>1</v>
      </c>
      <c r="L9" s="35">
        <v>18</v>
      </c>
      <c r="M9" s="102">
        <f t="shared" si="2"/>
        <v>288</v>
      </c>
      <c r="N9" s="37">
        <v>5</v>
      </c>
      <c r="O9" s="38">
        <v>0</v>
      </c>
      <c r="P9" s="38">
        <v>0</v>
      </c>
      <c r="Q9" s="103">
        <f t="shared" si="3"/>
        <v>250</v>
      </c>
      <c r="R9" s="83">
        <f t="shared" si="4"/>
        <v>1244</v>
      </c>
      <c r="S9" s="75">
        <v>7</v>
      </c>
    </row>
    <row r="10" spans="1:19" ht="15" thickBot="1">
      <c r="A10" s="20" t="s">
        <v>26</v>
      </c>
      <c r="B10" s="57">
        <v>5</v>
      </c>
      <c r="C10" s="58">
        <v>3</v>
      </c>
      <c r="D10" s="58">
        <v>96</v>
      </c>
      <c r="E10" s="56">
        <f t="shared" si="0"/>
        <v>406</v>
      </c>
      <c r="F10" s="31">
        <v>5</v>
      </c>
      <c r="G10" s="32">
        <v>0</v>
      </c>
      <c r="H10" s="32">
        <v>0</v>
      </c>
      <c r="I10" s="101">
        <f t="shared" si="1"/>
        <v>250</v>
      </c>
      <c r="J10" s="34">
        <v>5</v>
      </c>
      <c r="K10" s="35">
        <v>0</v>
      </c>
      <c r="L10" s="35">
        <v>0</v>
      </c>
      <c r="M10" s="102">
        <f t="shared" si="2"/>
        <v>250</v>
      </c>
      <c r="N10" s="37">
        <v>5</v>
      </c>
      <c r="O10" s="38">
        <v>0</v>
      </c>
      <c r="P10" s="38">
        <v>0</v>
      </c>
      <c r="Q10" s="103">
        <f t="shared" si="3"/>
        <v>250</v>
      </c>
      <c r="R10" s="83">
        <f t="shared" si="4"/>
        <v>1156</v>
      </c>
      <c r="S10" s="75">
        <v>8</v>
      </c>
    </row>
    <row r="11" spans="1:19" ht="15" thickBot="1">
      <c r="A11" s="21" t="s">
        <v>20</v>
      </c>
      <c r="B11" s="57">
        <v>5</v>
      </c>
      <c r="C11" s="58">
        <v>10</v>
      </c>
      <c r="D11" s="58">
        <v>331</v>
      </c>
      <c r="E11" s="56">
        <f t="shared" si="0"/>
        <v>781</v>
      </c>
      <c r="F11" s="31">
        <v>0</v>
      </c>
      <c r="G11" s="32">
        <v>0</v>
      </c>
      <c r="H11" s="32">
        <v>0</v>
      </c>
      <c r="I11" s="101">
        <f t="shared" si="1"/>
        <v>0</v>
      </c>
      <c r="J11" s="34">
        <v>0</v>
      </c>
      <c r="K11" s="35">
        <v>0</v>
      </c>
      <c r="L11" s="35">
        <v>0</v>
      </c>
      <c r="M11" s="102">
        <f t="shared" si="2"/>
        <v>0</v>
      </c>
      <c r="N11" s="37">
        <v>0</v>
      </c>
      <c r="O11" s="38">
        <v>0</v>
      </c>
      <c r="P11" s="38">
        <v>0</v>
      </c>
      <c r="Q11" s="103">
        <f t="shared" si="3"/>
        <v>0</v>
      </c>
      <c r="R11" s="83">
        <f t="shared" si="4"/>
        <v>781</v>
      </c>
      <c r="S11" s="75">
        <v>9</v>
      </c>
    </row>
    <row r="12" spans="1:19" ht="15" thickBot="1">
      <c r="A12" s="20" t="s">
        <v>19</v>
      </c>
      <c r="B12" s="57">
        <v>5</v>
      </c>
      <c r="C12" s="58">
        <v>3</v>
      </c>
      <c r="D12" s="58">
        <v>101</v>
      </c>
      <c r="E12" s="56">
        <f t="shared" si="0"/>
        <v>411</v>
      </c>
      <c r="F12" s="22">
        <v>0</v>
      </c>
      <c r="G12" s="23">
        <v>0</v>
      </c>
      <c r="H12" s="23">
        <v>0</v>
      </c>
      <c r="I12" s="101">
        <f t="shared" si="1"/>
        <v>0</v>
      </c>
      <c r="J12" s="25">
        <v>5</v>
      </c>
      <c r="K12" s="35">
        <v>2</v>
      </c>
      <c r="L12" s="35">
        <v>35</v>
      </c>
      <c r="M12" s="102">
        <f t="shared" si="2"/>
        <v>325</v>
      </c>
      <c r="N12" s="37">
        <v>0</v>
      </c>
      <c r="O12" s="38">
        <v>0</v>
      </c>
      <c r="P12" s="38">
        <v>0</v>
      </c>
      <c r="Q12" s="103">
        <f t="shared" si="3"/>
        <v>0</v>
      </c>
      <c r="R12" s="83">
        <f t="shared" si="4"/>
        <v>736</v>
      </c>
      <c r="S12" s="75">
        <v>10</v>
      </c>
    </row>
    <row r="13" spans="1:19" ht="15" thickBot="1">
      <c r="A13" s="20" t="s">
        <v>2</v>
      </c>
      <c r="B13" s="57">
        <v>5</v>
      </c>
      <c r="C13" s="58">
        <v>9</v>
      </c>
      <c r="D13" s="58">
        <v>288</v>
      </c>
      <c r="E13" s="56">
        <f t="shared" si="0"/>
        <v>718</v>
      </c>
      <c r="F13" s="31">
        <v>0</v>
      </c>
      <c r="G13" s="32">
        <v>0</v>
      </c>
      <c r="H13" s="32">
        <v>0</v>
      </c>
      <c r="I13" s="101">
        <f t="shared" si="1"/>
        <v>0</v>
      </c>
      <c r="J13" s="34">
        <v>0</v>
      </c>
      <c r="K13" s="35">
        <v>0</v>
      </c>
      <c r="L13" s="35">
        <v>0</v>
      </c>
      <c r="M13" s="102">
        <f t="shared" si="2"/>
        <v>0</v>
      </c>
      <c r="N13" s="37">
        <v>0</v>
      </c>
      <c r="O13" s="38">
        <v>0</v>
      </c>
      <c r="P13" s="38">
        <v>0</v>
      </c>
      <c r="Q13" s="103">
        <f t="shared" si="3"/>
        <v>0</v>
      </c>
      <c r="R13" s="83">
        <f t="shared" si="4"/>
        <v>718</v>
      </c>
      <c r="S13" s="75">
        <v>11</v>
      </c>
    </row>
    <row r="14" spans="1:19" ht="15" thickBot="1">
      <c r="A14" s="20" t="s">
        <v>15</v>
      </c>
      <c r="B14" s="57">
        <v>5</v>
      </c>
      <c r="C14" s="58">
        <v>9</v>
      </c>
      <c r="D14" s="58">
        <v>280</v>
      </c>
      <c r="E14" s="56">
        <f t="shared" si="0"/>
        <v>710</v>
      </c>
      <c r="F14" s="31">
        <v>0</v>
      </c>
      <c r="G14" s="32">
        <v>0</v>
      </c>
      <c r="H14" s="32">
        <v>0</v>
      </c>
      <c r="I14" s="101">
        <f t="shared" si="1"/>
        <v>0</v>
      </c>
      <c r="J14" s="34">
        <v>0</v>
      </c>
      <c r="K14" s="35">
        <v>0</v>
      </c>
      <c r="L14" s="35">
        <v>0</v>
      </c>
      <c r="M14" s="102">
        <f t="shared" si="2"/>
        <v>0</v>
      </c>
      <c r="N14" s="37">
        <v>0</v>
      </c>
      <c r="O14" s="38">
        <v>0</v>
      </c>
      <c r="P14" s="38">
        <v>0</v>
      </c>
      <c r="Q14" s="103">
        <f t="shared" si="3"/>
        <v>0</v>
      </c>
      <c r="R14" s="83">
        <f t="shared" si="4"/>
        <v>710</v>
      </c>
      <c r="S14" s="75">
        <v>12</v>
      </c>
    </row>
    <row r="15" spans="1:19" ht="15" thickBot="1">
      <c r="A15" s="20" t="s">
        <v>17</v>
      </c>
      <c r="B15" s="57">
        <v>5</v>
      </c>
      <c r="C15" s="58">
        <v>5</v>
      </c>
      <c r="D15" s="58">
        <v>164</v>
      </c>
      <c r="E15" s="56">
        <f t="shared" si="0"/>
        <v>514</v>
      </c>
      <c r="F15" s="22">
        <v>0</v>
      </c>
      <c r="G15" s="23">
        <v>0</v>
      </c>
      <c r="H15" s="23">
        <v>0</v>
      </c>
      <c r="I15" s="101">
        <f t="shared" si="1"/>
        <v>0</v>
      </c>
      <c r="J15" s="25">
        <v>0</v>
      </c>
      <c r="K15" s="35">
        <v>0</v>
      </c>
      <c r="L15" s="35">
        <v>0</v>
      </c>
      <c r="M15" s="102">
        <f t="shared" si="2"/>
        <v>0</v>
      </c>
      <c r="N15" s="37">
        <v>0</v>
      </c>
      <c r="O15" s="38">
        <v>0</v>
      </c>
      <c r="P15" s="38">
        <v>0</v>
      </c>
      <c r="Q15" s="103">
        <f t="shared" si="3"/>
        <v>0</v>
      </c>
      <c r="R15" s="83">
        <f t="shared" si="4"/>
        <v>514</v>
      </c>
      <c r="S15" s="75">
        <v>13</v>
      </c>
    </row>
    <row r="16" spans="1:19" ht="15" thickBot="1">
      <c r="A16" s="21" t="s">
        <v>37</v>
      </c>
      <c r="B16" s="57">
        <v>5</v>
      </c>
      <c r="C16" s="58">
        <f>-D16</f>
        <v>0</v>
      </c>
      <c r="D16" s="58">
        <v>0</v>
      </c>
      <c r="E16" s="56">
        <f t="shared" si="0"/>
        <v>250</v>
      </c>
      <c r="F16" s="31">
        <v>5</v>
      </c>
      <c r="G16" s="32">
        <v>0</v>
      </c>
      <c r="H16" s="32">
        <v>0</v>
      </c>
      <c r="I16" s="101">
        <f t="shared" si="1"/>
        <v>250</v>
      </c>
      <c r="J16" s="34">
        <v>0</v>
      </c>
      <c r="K16" s="35">
        <v>0</v>
      </c>
      <c r="L16" s="35">
        <v>0</v>
      </c>
      <c r="M16" s="102">
        <f t="shared" si="2"/>
        <v>0</v>
      </c>
      <c r="N16" s="37">
        <v>5</v>
      </c>
      <c r="O16" s="38">
        <v>1</v>
      </c>
      <c r="P16" s="38">
        <v>36</v>
      </c>
      <c r="Q16" s="103">
        <f t="shared" si="3"/>
        <v>306</v>
      </c>
      <c r="R16" s="83">
        <f t="shared" si="4"/>
        <v>806</v>
      </c>
      <c r="S16" s="86" t="s">
        <v>42</v>
      </c>
    </row>
    <row r="17" spans="1:19" ht="15" thickBot="1">
      <c r="A17" s="20" t="s">
        <v>27</v>
      </c>
      <c r="B17" s="57">
        <v>5</v>
      </c>
      <c r="C17" s="58">
        <v>3</v>
      </c>
      <c r="D17" s="58">
        <v>99</v>
      </c>
      <c r="E17" s="56">
        <f>+D17+(C17*20)+(B17*50)</f>
        <v>409</v>
      </c>
      <c r="F17" s="22">
        <v>5</v>
      </c>
      <c r="G17" s="23">
        <v>0</v>
      </c>
      <c r="H17" s="23">
        <v>0</v>
      </c>
      <c r="I17" s="101">
        <f>+H17+(G17*20)+(F17*50)</f>
        <v>250</v>
      </c>
      <c r="J17" s="25">
        <v>0</v>
      </c>
      <c r="K17" s="43">
        <v>0</v>
      </c>
      <c r="L17" s="43">
        <v>0</v>
      </c>
      <c r="M17" s="102">
        <f>+L17+(K17*20)+(J17*50)</f>
        <v>0</v>
      </c>
      <c r="N17" s="44">
        <v>0</v>
      </c>
      <c r="O17" s="45">
        <v>0</v>
      </c>
      <c r="P17" s="45">
        <v>0</v>
      </c>
      <c r="Q17" s="103">
        <f>+P17+(O17*20)+(N17*50)</f>
        <v>0</v>
      </c>
      <c r="R17" s="83">
        <f>+E17+I17+M17+Q17</f>
        <v>659</v>
      </c>
      <c r="S17" s="75" t="s">
        <v>41</v>
      </c>
    </row>
    <row r="18" spans="1:19" ht="15" thickBot="1">
      <c r="A18" s="20" t="s">
        <v>35</v>
      </c>
      <c r="B18" s="57">
        <v>5</v>
      </c>
      <c r="C18" s="58">
        <v>2</v>
      </c>
      <c r="D18" s="58">
        <v>62</v>
      </c>
      <c r="E18" s="56">
        <f>+D18+(C18*20)+(B18*50)</f>
        <v>352</v>
      </c>
      <c r="F18" s="22">
        <v>5</v>
      </c>
      <c r="G18" s="23">
        <v>0</v>
      </c>
      <c r="H18" s="23">
        <v>0</v>
      </c>
      <c r="I18" s="101">
        <f>+H18+(G18*20)+(F18*50)</f>
        <v>250</v>
      </c>
      <c r="J18" s="25">
        <v>0</v>
      </c>
      <c r="K18" s="35">
        <v>0</v>
      </c>
      <c r="L18" s="35">
        <v>0</v>
      </c>
      <c r="M18" s="102">
        <f>+L18+(K18*20)+(J18*50)</f>
        <v>0</v>
      </c>
      <c r="N18" s="37">
        <v>0</v>
      </c>
      <c r="O18" s="38">
        <v>0</v>
      </c>
      <c r="P18" s="38">
        <v>0</v>
      </c>
      <c r="Q18" s="103">
        <f>+P18+(O18*20)+(N18*50)</f>
        <v>0</v>
      </c>
      <c r="R18" s="83">
        <f>+E18+I18+M18+Q18</f>
        <v>602</v>
      </c>
      <c r="S18" s="75" t="s">
        <v>41</v>
      </c>
    </row>
    <row r="19" spans="1:19" ht="14.25">
      <c r="A19" s="20" t="s">
        <v>22</v>
      </c>
      <c r="B19" s="57">
        <v>5</v>
      </c>
      <c r="C19" s="58">
        <v>3</v>
      </c>
      <c r="D19" s="58">
        <v>94</v>
      </c>
      <c r="E19" s="56">
        <f t="shared" si="0"/>
        <v>404</v>
      </c>
      <c r="F19" s="22">
        <v>0</v>
      </c>
      <c r="G19" s="23">
        <v>0</v>
      </c>
      <c r="H19" s="23">
        <v>0</v>
      </c>
      <c r="I19" s="101">
        <f t="shared" si="1"/>
        <v>0</v>
      </c>
      <c r="J19" s="25">
        <v>0</v>
      </c>
      <c r="K19" s="35">
        <v>0</v>
      </c>
      <c r="L19" s="35">
        <v>0</v>
      </c>
      <c r="M19" s="102">
        <f t="shared" si="2"/>
        <v>0</v>
      </c>
      <c r="N19" s="37">
        <v>0</v>
      </c>
      <c r="O19" s="38">
        <v>0</v>
      </c>
      <c r="P19" s="38">
        <v>0</v>
      </c>
      <c r="Q19" s="103">
        <f t="shared" si="3"/>
        <v>0</v>
      </c>
      <c r="R19" s="83">
        <f t="shared" si="4"/>
        <v>404</v>
      </c>
      <c r="S19" s="75" t="s">
        <v>41</v>
      </c>
    </row>
    <row r="20" spans="1:19" ht="12.75">
      <c r="A20" s="17" t="s">
        <v>30</v>
      </c>
      <c r="B20" s="1" t="s">
        <v>31</v>
      </c>
      <c r="C20" s="1"/>
      <c r="D20" s="1"/>
      <c r="E20" s="1"/>
      <c r="F20" s="1"/>
      <c r="G20" s="1"/>
      <c r="H20" s="1"/>
      <c r="I20" s="1"/>
      <c r="J20" s="1"/>
      <c r="K20" s="64" t="s">
        <v>38</v>
      </c>
      <c r="L20" s="1"/>
      <c r="M20" s="68"/>
      <c r="N20" s="1"/>
      <c r="O20" s="1"/>
      <c r="P20" s="1"/>
      <c r="Q20" s="1"/>
      <c r="R20" s="1"/>
      <c r="S20" s="80"/>
    </row>
    <row r="21" spans="1:19" ht="12.75">
      <c r="A21" s="17"/>
      <c r="B21" s="1" t="s">
        <v>32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80"/>
    </row>
    <row r="22" spans="1:19" ht="13.5" thickBot="1">
      <c r="A22" s="18"/>
      <c r="B22" s="16" t="s">
        <v>33</v>
      </c>
      <c r="C22" s="16"/>
      <c r="D22" s="16"/>
      <c r="E22" s="16"/>
      <c r="F22" s="16"/>
      <c r="G22" s="16"/>
      <c r="H22" s="16"/>
      <c r="I22" s="16"/>
      <c r="J22" s="16" t="s">
        <v>43</v>
      </c>
      <c r="K22" s="16"/>
      <c r="L22" s="16"/>
      <c r="M22" s="16"/>
      <c r="N22" s="16"/>
      <c r="O22" s="16"/>
      <c r="P22" s="16"/>
      <c r="Q22" s="16"/>
      <c r="R22" s="16"/>
      <c r="S22" s="81"/>
    </row>
    <row r="30" ht="12.75">
      <c r="D30" s="1"/>
    </row>
    <row r="31" ht="12.75">
      <c r="D31" s="1"/>
    </row>
  </sheetData>
  <mergeCells count="5">
    <mergeCell ref="N1:Q1"/>
    <mergeCell ref="A1:A2"/>
    <mergeCell ref="B1:E1"/>
    <mergeCell ref="F1:I1"/>
    <mergeCell ref="J1:M1"/>
  </mergeCells>
  <conditionalFormatting sqref="S3:S19">
    <cfRule type="cellIs" priority="1" dxfId="0" operator="equal" stopIfTrue="1">
      <formula>"1 (J)"</formula>
    </cfRule>
  </conditionalFormatting>
  <conditionalFormatting sqref="S2">
    <cfRule type="cellIs" priority="2" dxfId="0" operator="equal" stopIfTrue="1">
      <formula>"1(J)"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75" zoomScaleNormal="75" workbookViewId="0" topLeftCell="A1">
      <selection activeCell="F3" sqref="F3:H3"/>
      <selection activeCell="H19" sqref="H19"/>
    </sheetView>
  </sheetViews>
  <sheetFormatPr defaultColWidth="11.421875" defaultRowHeight="12.75"/>
  <cols>
    <col min="1" max="1" width="20.57421875" style="0" bestFit="1" customWidth="1"/>
    <col min="2" max="16" width="6.57421875" style="0" customWidth="1"/>
    <col min="17" max="17" width="7.140625" style="0" bestFit="1" customWidth="1"/>
    <col min="18" max="18" width="8.57421875" style="0" customWidth="1"/>
    <col min="19" max="19" width="6.28125" style="82" customWidth="1"/>
  </cols>
  <sheetData>
    <row r="1" spans="1:20" ht="18" customHeight="1" thickBot="1">
      <c r="A1" s="99"/>
      <c r="B1" s="90" t="s">
        <v>6</v>
      </c>
      <c r="C1" s="91"/>
      <c r="D1" s="91"/>
      <c r="E1" s="92"/>
      <c r="F1" s="93" t="s">
        <v>8</v>
      </c>
      <c r="G1" s="94"/>
      <c r="H1" s="94"/>
      <c r="I1" s="95"/>
      <c r="J1" s="96" t="s">
        <v>9</v>
      </c>
      <c r="K1" s="97"/>
      <c r="L1" s="97"/>
      <c r="M1" s="98"/>
      <c r="N1" s="87" t="s">
        <v>7</v>
      </c>
      <c r="O1" s="88"/>
      <c r="P1" s="88"/>
      <c r="Q1" s="89"/>
      <c r="R1" s="2"/>
      <c r="S1" s="73"/>
      <c r="T1" s="19"/>
    </row>
    <row r="2" spans="1:21" ht="18" customHeight="1" thickBot="1">
      <c r="A2" s="100"/>
      <c r="B2" s="3" t="s">
        <v>10</v>
      </c>
      <c r="C2" s="4" t="s">
        <v>11</v>
      </c>
      <c r="D2" s="4" t="s">
        <v>12</v>
      </c>
      <c r="E2" s="5" t="s">
        <v>13</v>
      </c>
      <c r="F2" s="6" t="s">
        <v>10</v>
      </c>
      <c r="G2" s="7" t="s">
        <v>11</v>
      </c>
      <c r="H2" s="7" t="s">
        <v>12</v>
      </c>
      <c r="I2" s="8" t="s">
        <v>13</v>
      </c>
      <c r="J2" s="9" t="s">
        <v>10</v>
      </c>
      <c r="K2" s="10" t="s">
        <v>11</v>
      </c>
      <c r="L2" s="10" t="s">
        <v>12</v>
      </c>
      <c r="M2" s="11" t="s">
        <v>13</v>
      </c>
      <c r="N2" s="12" t="s">
        <v>10</v>
      </c>
      <c r="O2" s="13" t="s">
        <v>11</v>
      </c>
      <c r="P2" s="13" t="s">
        <v>12</v>
      </c>
      <c r="Q2" s="14" t="s">
        <v>13</v>
      </c>
      <c r="R2" s="15" t="s">
        <v>29</v>
      </c>
      <c r="S2" s="74" t="s">
        <v>14</v>
      </c>
      <c r="U2" t="s">
        <v>40</v>
      </c>
    </row>
    <row r="3" spans="1:21" ht="14.25">
      <c r="A3" s="63" t="s">
        <v>5</v>
      </c>
      <c r="B3" s="54">
        <v>5</v>
      </c>
      <c r="C3" s="55">
        <v>16</v>
      </c>
      <c r="D3" s="55">
        <v>528</v>
      </c>
      <c r="E3" s="56">
        <v>1098</v>
      </c>
      <c r="F3" s="22">
        <v>5</v>
      </c>
      <c r="G3" s="23">
        <v>0</v>
      </c>
      <c r="H3" s="23">
        <v>0</v>
      </c>
      <c r="I3" s="24">
        <v>250</v>
      </c>
      <c r="J3" s="25"/>
      <c r="K3" s="26"/>
      <c r="L3" s="26"/>
      <c r="M3" s="27"/>
      <c r="N3" s="28"/>
      <c r="O3" s="29"/>
      <c r="P3" s="29"/>
      <c r="Q3" s="30"/>
      <c r="R3" s="83">
        <v>1348</v>
      </c>
      <c r="S3" s="75">
        <v>1</v>
      </c>
      <c r="T3" t="str">
        <f>IF(E3+I3=R3,"richteg","FALSCH")</f>
        <v>richteg</v>
      </c>
      <c r="U3" t="str">
        <f>IF(T3="FALSCH",E3+I3," ")</f>
        <v> </v>
      </c>
    </row>
    <row r="4" spans="1:21" ht="14.25">
      <c r="A4" s="20" t="s">
        <v>4</v>
      </c>
      <c r="B4" s="57">
        <v>5</v>
      </c>
      <c r="C4" s="58">
        <v>15</v>
      </c>
      <c r="D4" s="58">
        <v>504</v>
      </c>
      <c r="E4" s="59">
        <v>1054</v>
      </c>
      <c r="F4" s="31">
        <v>5</v>
      </c>
      <c r="G4" s="32">
        <v>0</v>
      </c>
      <c r="H4" s="32">
        <v>0</v>
      </c>
      <c r="I4" s="33">
        <v>250</v>
      </c>
      <c r="J4" s="34"/>
      <c r="K4" s="35"/>
      <c r="L4" s="35"/>
      <c r="M4" s="36"/>
      <c r="N4" s="37"/>
      <c r="O4" s="38"/>
      <c r="P4" s="38"/>
      <c r="Q4" s="30"/>
      <c r="R4" s="72">
        <v>1304</v>
      </c>
      <c r="S4" s="76">
        <v>2</v>
      </c>
      <c r="T4" t="str">
        <f aca="true" t="shared" si="0" ref="T4:T25">IF(E4+I4=R4,"richteg","FALSCH")</f>
        <v>richteg</v>
      </c>
      <c r="U4" t="str">
        <f aca="true" t="shared" si="1" ref="U4:U25">IF(T4="FALSCH",E4+I4," ")</f>
        <v> </v>
      </c>
    </row>
    <row r="5" spans="1:21" ht="14.25">
      <c r="A5" s="20" t="s">
        <v>34</v>
      </c>
      <c r="B5" s="57">
        <v>5</v>
      </c>
      <c r="C5" s="58">
        <v>13</v>
      </c>
      <c r="D5" s="62" t="s">
        <v>36</v>
      </c>
      <c r="E5" s="59">
        <v>926</v>
      </c>
      <c r="F5" s="31">
        <v>5</v>
      </c>
      <c r="G5" s="32">
        <v>1</v>
      </c>
      <c r="H5" s="32">
        <v>43</v>
      </c>
      <c r="I5" s="33">
        <v>313</v>
      </c>
      <c r="J5" s="34"/>
      <c r="K5" s="35"/>
      <c r="L5" s="35"/>
      <c r="M5" s="36"/>
      <c r="N5" s="37"/>
      <c r="O5" s="38"/>
      <c r="P5" s="38"/>
      <c r="Q5" s="30"/>
      <c r="R5" s="72">
        <v>1239</v>
      </c>
      <c r="S5" s="76">
        <v>3</v>
      </c>
      <c r="T5" t="str">
        <f t="shared" si="0"/>
        <v>richteg</v>
      </c>
      <c r="U5" t="str">
        <f t="shared" si="1"/>
        <v> </v>
      </c>
    </row>
    <row r="6" spans="1:21" ht="14.25">
      <c r="A6" s="20" t="s">
        <v>3</v>
      </c>
      <c r="B6" s="57">
        <v>5</v>
      </c>
      <c r="C6" s="58">
        <v>12</v>
      </c>
      <c r="D6" s="58">
        <v>391</v>
      </c>
      <c r="E6" s="59">
        <v>881</v>
      </c>
      <c r="F6" s="31">
        <v>5</v>
      </c>
      <c r="G6" s="32">
        <v>0</v>
      </c>
      <c r="H6" s="32">
        <v>0</v>
      </c>
      <c r="I6" s="33">
        <v>250</v>
      </c>
      <c r="J6" s="34"/>
      <c r="K6" s="35"/>
      <c r="L6" s="35"/>
      <c r="M6" s="36"/>
      <c r="N6" s="37"/>
      <c r="O6" s="38"/>
      <c r="P6" s="38"/>
      <c r="Q6" s="30"/>
      <c r="R6" s="72">
        <v>1131</v>
      </c>
      <c r="S6" s="76">
        <v>4</v>
      </c>
      <c r="T6" t="str">
        <f t="shared" si="0"/>
        <v>richteg</v>
      </c>
      <c r="U6" t="str">
        <f t="shared" si="1"/>
        <v> </v>
      </c>
    </row>
    <row r="7" spans="1:21" ht="14.25">
      <c r="A7" s="20" t="s">
        <v>0</v>
      </c>
      <c r="B7" s="57">
        <v>5</v>
      </c>
      <c r="C7" s="58">
        <v>10</v>
      </c>
      <c r="D7" s="58">
        <v>320</v>
      </c>
      <c r="E7" s="59">
        <v>770</v>
      </c>
      <c r="F7" s="31">
        <v>5</v>
      </c>
      <c r="G7" s="32">
        <v>0</v>
      </c>
      <c r="H7" s="32">
        <v>0</v>
      </c>
      <c r="I7" s="33">
        <v>250</v>
      </c>
      <c r="J7" s="34"/>
      <c r="K7" s="35"/>
      <c r="L7" s="35"/>
      <c r="M7" s="36"/>
      <c r="N7" s="37"/>
      <c r="O7" s="38"/>
      <c r="P7" s="38"/>
      <c r="Q7" s="30"/>
      <c r="R7" s="72">
        <v>1020</v>
      </c>
      <c r="S7" s="76">
        <v>5</v>
      </c>
      <c r="T7" t="str">
        <f t="shared" si="0"/>
        <v>richteg</v>
      </c>
      <c r="U7" t="str">
        <f t="shared" si="1"/>
        <v> </v>
      </c>
    </row>
    <row r="8" spans="1:21" ht="14.25">
      <c r="A8" s="21" t="s">
        <v>20</v>
      </c>
      <c r="B8" s="57">
        <v>5</v>
      </c>
      <c r="C8" s="58">
        <v>10</v>
      </c>
      <c r="D8" s="58">
        <v>331</v>
      </c>
      <c r="E8" s="59">
        <v>781</v>
      </c>
      <c r="F8" s="70">
        <v>0</v>
      </c>
      <c r="G8" s="32">
        <v>0</v>
      </c>
      <c r="H8" s="32">
        <v>0</v>
      </c>
      <c r="I8" s="33">
        <v>0</v>
      </c>
      <c r="J8" s="34"/>
      <c r="K8" s="35"/>
      <c r="L8" s="35"/>
      <c r="M8" s="36"/>
      <c r="N8" s="37"/>
      <c r="O8" s="38"/>
      <c r="P8" s="38"/>
      <c r="Q8" s="30"/>
      <c r="R8" s="72">
        <v>781</v>
      </c>
      <c r="S8" s="76">
        <v>6</v>
      </c>
      <c r="T8" t="str">
        <f t="shared" si="0"/>
        <v>richteg</v>
      </c>
      <c r="U8" t="str">
        <f t="shared" si="1"/>
        <v> </v>
      </c>
    </row>
    <row r="9" spans="1:21" ht="14.25">
      <c r="A9" s="20" t="s">
        <v>1</v>
      </c>
      <c r="B9" s="57">
        <v>5</v>
      </c>
      <c r="C9" s="58">
        <v>3</v>
      </c>
      <c r="D9" s="58">
        <v>102</v>
      </c>
      <c r="E9" s="59">
        <v>412</v>
      </c>
      <c r="F9" s="31">
        <v>5</v>
      </c>
      <c r="G9" s="32">
        <v>1</v>
      </c>
      <c r="H9" s="32">
        <v>44</v>
      </c>
      <c r="I9" s="33">
        <v>314</v>
      </c>
      <c r="J9" s="34"/>
      <c r="K9" s="35"/>
      <c r="L9" s="35"/>
      <c r="M9" s="36"/>
      <c r="N9" s="37"/>
      <c r="O9" s="38"/>
      <c r="P9" s="38"/>
      <c r="Q9" s="30"/>
      <c r="R9" s="72">
        <v>726</v>
      </c>
      <c r="S9" s="76">
        <v>7</v>
      </c>
      <c r="T9" t="str">
        <f t="shared" si="0"/>
        <v>richteg</v>
      </c>
      <c r="U9" t="str">
        <f t="shared" si="1"/>
        <v> </v>
      </c>
    </row>
    <row r="10" spans="1:21" ht="14.25">
      <c r="A10" s="20" t="s">
        <v>2</v>
      </c>
      <c r="B10" s="57">
        <v>5</v>
      </c>
      <c r="C10" s="58">
        <v>9</v>
      </c>
      <c r="D10" s="58">
        <v>288</v>
      </c>
      <c r="E10" s="59">
        <v>718</v>
      </c>
      <c r="F10" s="31">
        <v>0</v>
      </c>
      <c r="G10" s="32">
        <v>0</v>
      </c>
      <c r="H10" s="32">
        <v>0</v>
      </c>
      <c r="I10" s="33">
        <v>0</v>
      </c>
      <c r="J10" s="34"/>
      <c r="K10" s="35"/>
      <c r="L10" s="35"/>
      <c r="M10" s="36"/>
      <c r="N10" s="37"/>
      <c r="O10" s="38"/>
      <c r="P10" s="38"/>
      <c r="Q10" s="30"/>
      <c r="R10" s="72">
        <v>718</v>
      </c>
      <c r="S10" s="76">
        <v>8</v>
      </c>
      <c r="T10" t="str">
        <f t="shared" si="0"/>
        <v>richteg</v>
      </c>
      <c r="U10" t="str">
        <f t="shared" si="1"/>
        <v> </v>
      </c>
    </row>
    <row r="11" spans="1:21" ht="14.25">
      <c r="A11" s="20" t="s">
        <v>15</v>
      </c>
      <c r="B11" s="57">
        <v>5</v>
      </c>
      <c r="C11" s="58">
        <v>9</v>
      </c>
      <c r="D11" s="58">
        <v>280</v>
      </c>
      <c r="E11" s="59">
        <v>710</v>
      </c>
      <c r="F11" s="31">
        <v>0</v>
      </c>
      <c r="G11" s="32">
        <v>0</v>
      </c>
      <c r="H11" s="32">
        <v>0</v>
      </c>
      <c r="I11" s="33">
        <v>0</v>
      </c>
      <c r="J11" s="34"/>
      <c r="K11" s="35"/>
      <c r="L11" s="35"/>
      <c r="M11" s="36"/>
      <c r="N11" s="37"/>
      <c r="O11" s="38"/>
      <c r="P11" s="38"/>
      <c r="Q11" s="30"/>
      <c r="R11" s="72">
        <v>710</v>
      </c>
      <c r="S11" s="76">
        <v>9</v>
      </c>
      <c r="T11" t="str">
        <f t="shared" si="0"/>
        <v>richteg</v>
      </c>
      <c r="U11" t="str">
        <f t="shared" si="1"/>
        <v> </v>
      </c>
    </row>
    <row r="12" spans="1:21" ht="14.25">
      <c r="A12" s="20" t="s">
        <v>24</v>
      </c>
      <c r="B12" s="57">
        <v>5</v>
      </c>
      <c r="C12" s="58">
        <v>4</v>
      </c>
      <c r="D12" s="58">
        <v>126</v>
      </c>
      <c r="E12" s="59">
        <v>456</v>
      </c>
      <c r="F12" s="31">
        <v>5</v>
      </c>
      <c r="G12" s="32">
        <v>0</v>
      </c>
      <c r="H12" s="32">
        <v>0</v>
      </c>
      <c r="I12" s="33">
        <v>250</v>
      </c>
      <c r="J12" s="34"/>
      <c r="K12" s="35"/>
      <c r="L12" s="35"/>
      <c r="M12" s="36"/>
      <c r="N12" s="37"/>
      <c r="O12" s="38"/>
      <c r="P12" s="38"/>
      <c r="Q12" s="30"/>
      <c r="R12" s="72">
        <v>706</v>
      </c>
      <c r="S12" s="76">
        <v>10</v>
      </c>
      <c r="T12" t="str">
        <f t="shared" si="0"/>
        <v>richteg</v>
      </c>
      <c r="U12" t="str">
        <f t="shared" si="1"/>
        <v> </v>
      </c>
    </row>
    <row r="13" spans="1:21" ht="14.25">
      <c r="A13" s="20" t="s">
        <v>27</v>
      </c>
      <c r="B13" s="57">
        <v>5</v>
      </c>
      <c r="C13" s="58">
        <v>3</v>
      </c>
      <c r="D13" s="58">
        <v>99</v>
      </c>
      <c r="E13" s="59">
        <v>409</v>
      </c>
      <c r="F13" s="39">
        <v>5</v>
      </c>
      <c r="G13" s="40">
        <v>0</v>
      </c>
      <c r="H13" s="40">
        <v>0</v>
      </c>
      <c r="I13" s="41">
        <v>250</v>
      </c>
      <c r="J13" s="42"/>
      <c r="K13" s="43"/>
      <c r="L13" s="43"/>
      <c r="M13" s="67"/>
      <c r="N13" s="44"/>
      <c r="O13" s="45"/>
      <c r="P13" s="45"/>
      <c r="Q13" s="30"/>
      <c r="R13" s="72">
        <v>659</v>
      </c>
      <c r="S13" s="76"/>
      <c r="T13" t="str">
        <f t="shared" si="0"/>
        <v>richteg</v>
      </c>
      <c r="U13" t="str">
        <f t="shared" si="1"/>
        <v> </v>
      </c>
    </row>
    <row r="14" spans="1:21" ht="14.25">
      <c r="A14" s="20" t="s">
        <v>26</v>
      </c>
      <c r="B14" s="57">
        <v>5</v>
      </c>
      <c r="C14" s="58">
        <v>3</v>
      </c>
      <c r="D14" s="58">
        <v>96</v>
      </c>
      <c r="E14" s="59">
        <v>406</v>
      </c>
      <c r="F14" s="31">
        <v>5</v>
      </c>
      <c r="G14" s="32">
        <v>0</v>
      </c>
      <c r="H14" s="32">
        <v>0</v>
      </c>
      <c r="I14" s="33">
        <v>250</v>
      </c>
      <c r="J14" s="34"/>
      <c r="K14" s="35"/>
      <c r="L14" s="35"/>
      <c r="M14" s="36"/>
      <c r="N14" s="37"/>
      <c r="O14" s="38"/>
      <c r="P14" s="38"/>
      <c r="Q14" s="30"/>
      <c r="R14" s="72">
        <v>656</v>
      </c>
      <c r="S14" s="76">
        <v>11</v>
      </c>
      <c r="T14" t="str">
        <f t="shared" si="0"/>
        <v>richteg</v>
      </c>
      <c r="U14" t="str">
        <f t="shared" si="1"/>
        <v> </v>
      </c>
    </row>
    <row r="15" spans="1:21" ht="14.25">
      <c r="A15" s="20" t="s">
        <v>35</v>
      </c>
      <c r="B15" s="57">
        <v>5</v>
      </c>
      <c r="C15" s="58">
        <v>2</v>
      </c>
      <c r="D15" s="58">
        <v>62</v>
      </c>
      <c r="E15" s="59">
        <v>352</v>
      </c>
      <c r="F15" s="31">
        <v>0</v>
      </c>
      <c r="G15" s="32">
        <v>0</v>
      </c>
      <c r="H15" s="32">
        <v>0</v>
      </c>
      <c r="I15" s="33">
        <v>0</v>
      </c>
      <c r="J15" s="34"/>
      <c r="K15" s="35"/>
      <c r="L15" s="35"/>
      <c r="M15" s="36"/>
      <c r="N15" s="37"/>
      <c r="O15" s="38"/>
      <c r="P15" s="38"/>
      <c r="Q15" s="30"/>
      <c r="R15" s="72">
        <v>602</v>
      </c>
      <c r="S15" s="76"/>
      <c r="T15" t="str">
        <f t="shared" si="0"/>
        <v>FALSCH</v>
      </c>
      <c r="U15">
        <f t="shared" si="1"/>
        <v>352</v>
      </c>
    </row>
    <row r="16" spans="1:21" ht="14.25">
      <c r="A16" s="20" t="s">
        <v>17</v>
      </c>
      <c r="B16" s="57">
        <v>5</v>
      </c>
      <c r="C16" s="58">
        <v>5</v>
      </c>
      <c r="D16" s="58">
        <v>164</v>
      </c>
      <c r="E16" s="59">
        <v>514</v>
      </c>
      <c r="F16" s="31">
        <v>0</v>
      </c>
      <c r="G16" s="32">
        <v>0</v>
      </c>
      <c r="H16" s="32">
        <v>0</v>
      </c>
      <c r="I16" s="33">
        <v>0</v>
      </c>
      <c r="J16" s="34"/>
      <c r="K16" s="35"/>
      <c r="L16" s="35"/>
      <c r="M16" s="36"/>
      <c r="N16" s="37"/>
      <c r="O16" s="38"/>
      <c r="P16" s="38"/>
      <c r="Q16" s="30"/>
      <c r="R16" s="72">
        <v>514</v>
      </c>
      <c r="S16" s="76">
        <v>12</v>
      </c>
      <c r="T16" t="str">
        <f t="shared" si="0"/>
        <v>richteg</v>
      </c>
      <c r="U16" t="str">
        <f t="shared" si="1"/>
        <v> </v>
      </c>
    </row>
    <row r="17" spans="1:21" ht="14.25">
      <c r="A17" s="21" t="s">
        <v>37</v>
      </c>
      <c r="B17" s="57">
        <v>5</v>
      </c>
      <c r="C17" s="58">
        <f>-D17</f>
        <v>0</v>
      </c>
      <c r="D17" s="58">
        <v>0</v>
      </c>
      <c r="E17" s="59">
        <v>250</v>
      </c>
      <c r="F17" s="31">
        <v>5</v>
      </c>
      <c r="G17" s="32">
        <v>0</v>
      </c>
      <c r="H17" s="32">
        <v>0</v>
      </c>
      <c r="I17" s="33">
        <v>250</v>
      </c>
      <c r="J17" s="34"/>
      <c r="K17" s="35"/>
      <c r="L17" s="35"/>
      <c r="M17" s="36"/>
      <c r="N17" s="37"/>
      <c r="O17" s="38"/>
      <c r="P17" s="38"/>
      <c r="Q17" s="30"/>
      <c r="R17" s="72">
        <v>500</v>
      </c>
      <c r="S17" s="77" t="s">
        <v>39</v>
      </c>
      <c r="T17" t="str">
        <f t="shared" si="0"/>
        <v>richteg</v>
      </c>
      <c r="U17" t="str">
        <f t="shared" si="1"/>
        <v> </v>
      </c>
    </row>
    <row r="18" spans="1:21" ht="14.25">
      <c r="A18" s="20" t="s">
        <v>19</v>
      </c>
      <c r="B18" s="57">
        <v>5</v>
      </c>
      <c r="C18" s="58">
        <v>3</v>
      </c>
      <c r="D18" s="58">
        <v>101</v>
      </c>
      <c r="E18" s="59">
        <v>411</v>
      </c>
      <c r="F18" s="31">
        <v>0</v>
      </c>
      <c r="G18" s="32">
        <v>0</v>
      </c>
      <c r="H18" s="32">
        <v>0</v>
      </c>
      <c r="I18" s="33">
        <v>0</v>
      </c>
      <c r="J18" s="34"/>
      <c r="K18" s="35"/>
      <c r="L18" s="35"/>
      <c r="M18" s="36"/>
      <c r="N18" s="37"/>
      <c r="O18" s="38"/>
      <c r="P18" s="38"/>
      <c r="Q18" s="30"/>
      <c r="R18" s="72">
        <v>411</v>
      </c>
      <c r="S18" s="76">
        <v>13</v>
      </c>
      <c r="T18" t="str">
        <f t="shared" si="0"/>
        <v>richteg</v>
      </c>
      <c r="U18" t="str">
        <f t="shared" si="1"/>
        <v> </v>
      </c>
    </row>
    <row r="19" spans="1:21" ht="14.25">
      <c r="A19" s="20" t="s">
        <v>22</v>
      </c>
      <c r="B19" s="57">
        <v>5</v>
      </c>
      <c r="C19" s="58">
        <v>3</v>
      </c>
      <c r="D19" s="58">
        <v>94</v>
      </c>
      <c r="E19" s="59">
        <v>404</v>
      </c>
      <c r="F19" s="31">
        <v>5</v>
      </c>
      <c r="G19" s="32">
        <v>0</v>
      </c>
      <c r="H19" s="32">
        <v>0</v>
      </c>
      <c r="I19" s="33">
        <v>250</v>
      </c>
      <c r="J19" s="34"/>
      <c r="K19" s="35"/>
      <c r="L19" s="35"/>
      <c r="M19" s="36"/>
      <c r="N19" s="37"/>
      <c r="O19" s="38"/>
      <c r="P19" s="38"/>
      <c r="Q19" s="30"/>
      <c r="R19" s="72">
        <v>409</v>
      </c>
      <c r="S19" s="76"/>
      <c r="T19" t="str">
        <f t="shared" si="0"/>
        <v>FALSCH</v>
      </c>
      <c r="U19">
        <f t="shared" si="1"/>
        <v>654</v>
      </c>
    </row>
    <row r="20" spans="1:21" ht="14.25">
      <c r="A20" s="20" t="s">
        <v>18</v>
      </c>
      <c r="B20" s="57">
        <v>0</v>
      </c>
      <c r="C20" s="58">
        <v>0</v>
      </c>
      <c r="D20" s="58">
        <v>0</v>
      </c>
      <c r="E20" s="59">
        <v>0</v>
      </c>
      <c r="F20" s="31">
        <v>0</v>
      </c>
      <c r="G20" s="32">
        <v>0</v>
      </c>
      <c r="H20" s="32">
        <v>0</v>
      </c>
      <c r="I20" s="33">
        <v>0</v>
      </c>
      <c r="J20" s="34"/>
      <c r="K20" s="35"/>
      <c r="L20" s="35"/>
      <c r="M20" s="36"/>
      <c r="N20" s="37"/>
      <c r="O20" s="38"/>
      <c r="P20" s="38"/>
      <c r="Q20" s="30"/>
      <c r="R20" s="72">
        <v>0</v>
      </c>
      <c r="S20" s="76">
        <v>14</v>
      </c>
      <c r="T20" t="str">
        <f t="shared" si="0"/>
        <v>richteg</v>
      </c>
      <c r="U20" t="str">
        <f t="shared" si="1"/>
        <v> </v>
      </c>
    </row>
    <row r="21" spans="1:21" ht="14.25">
      <c r="A21" s="66" t="s">
        <v>21</v>
      </c>
      <c r="B21" s="57">
        <v>0</v>
      </c>
      <c r="C21" s="58">
        <v>0</v>
      </c>
      <c r="D21" s="58">
        <v>0</v>
      </c>
      <c r="E21" s="59">
        <v>0</v>
      </c>
      <c r="F21" s="31">
        <v>0</v>
      </c>
      <c r="G21" s="32">
        <v>0</v>
      </c>
      <c r="H21" s="32">
        <v>0</v>
      </c>
      <c r="I21" s="33">
        <v>0</v>
      </c>
      <c r="J21" s="34"/>
      <c r="K21" s="35"/>
      <c r="L21" s="35"/>
      <c r="M21" s="36"/>
      <c r="N21" s="37"/>
      <c r="O21" s="38"/>
      <c r="P21" s="38"/>
      <c r="Q21" s="30"/>
      <c r="R21" s="84">
        <v>0</v>
      </c>
      <c r="S21" s="76">
        <v>14</v>
      </c>
      <c r="T21" t="str">
        <f t="shared" si="0"/>
        <v>richteg</v>
      </c>
      <c r="U21" t="str">
        <f t="shared" si="1"/>
        <v> </v>
      </c>
    </row>
    <row r="22" spans="1:21" ht="14.25">
      <c r="A22" s="71" t="s">
        <v>23</v>
      </c>
      <c r="B22" s="57">
        <v>0</v>
      </c>
      <c r="C22" s="58">
        <v>0</v>
      </c>
      <c r="D22" s="58">
        <v>0</v>
      </c>
      <c r="E22" s="59">
        <v>0</v>
      </c>
      <c r="F22" s="31">
        <v>0</v>
      </c>
      <c r="G22" s="32">
        <v>0</v>
      </c>
      <c r="H22" s="32">
        <v>0</v>
      </c>
      <c r="I22" s="33">
        <v>0</v>
      </c>
      <c r="J22" s="34"/>
      <c r="K22" s="35"/>
      <c r="L22" s="35"/>
      <c r="M22" s="36"/>
      <c r="N22" s="37"/>
      <c r="O22" s="38"/>
      <c r="P22" s="38"/>
      <c r="Q22" s="30"/>
      <c r="R22" s="84">
        <v>0</v>
      </c>
      <c r="S22" s="76">
        <v>14</v>
      </c>
      <c r="T22" t="str">
        <f t="shared" si="0"/>
        <v>richteg</v>
      </c>
      <c r="U22" t="str">
        <f t="shared" si="1"/>
        <v> </v>
      </c>
    </row>
    <row r="23" spans="1:21" ht="15">
      <c r="A23" s="66" t="s">
        <v>25</v>
      </c>
      <c r="B23" s="57">
        <v>0</v>
      </c>
      <c r="C23" s="58">
        <v>0</v>
      </c>
      <c r="D23" s="58">
        <v>0</v>
      </c>
      <c r="E23" s="59">
        <v>0</v>
      </c>
      <c r="F23" s="31">
        <v>0</v>
      </c>
      <c r="G23" s="32">
        <v>0</v>
      </c>
      <c r="H23" s="32">
        <v>0</v>
      </c>
      <c r="I23" s="33">
        <v>0</v>
      </c>
      <c r="J23" s="34"/>
      <c r="K23" s="35"/>
      <c r="L23" s="35"/>
      <c r="M23" s="36"/>
      <c r="N23" s="37"/>
      <c r="O23" s="38"/>
      <c r="P23" s="38"/>
      <c r="Q23" s="30"/>
      <c r="R23" s="84">
        <v>0</v>
      </c>
      <c r="S23" s="78">
        <v>14</v>
      </c>
      <c r="T23" t="str">
        <f t="shared" si="0"/>
        <v>richteg</v>
      </c>
      <c r="U23" t="str">
        <f t="shared" si="1"/>
        <v> </v>
      </c>
    </row>
    <row r="24" spans="1:21" ht="15">
      <c r="A24" s="65" t="s">
        <v>16</v>
      </c>
      <c r="B24" s="57">
        <v>0</v>
      </c>
      <c r="C24" s="58">
        <v>0</v>
      </c>
      <c r="D24" s="58">
        <v>0</v>
      </c>
      <c r="E24" s="59">
        <v>0</v>
      </c>
      <c r="F24" s="31">
        <v>0</v>
      </c>
      <c r="G24" s="32">
        <v>0</v>
      </c>
      <c r="H24" s="32">
        <v>0</v>
      </c>
      <c r="I24" s="33">
        <v>0</v>
      </c>
      <c r="J24" s="34"/>
      <c r="K24" s="35"/>
      <c r="L24" s="35"/>
      <c r="M24" s="36"/>
      <c r="N24" s="37"/>
      <c r="O24" s="38"/>
      <c r="P24" s="38"/>
      <c r="Q24" s="30"/>
      <c r="R24" s="84">
        <v>0</v>
      </c>
      <c r="S24" s="78">
        <v>14</v>
      </c>
      <c r="T24" t="str">
        <f t="shared" si="0"/>
        <v>richteg</v>
      </c>
      <c r="U24" t="str">
        <f t="shared" si="1"/>
        <v> </v>
      </c>
    </row>
    <row r="25" spans="1:21" ht="15.75" thickBot="1">
      <c r="A25" s="65" t="s">
        <v>28</v>
      </c>
      <c r="B25" s="69">
        <v>0</v>
      </c>
      <c r="C25" s="60">
        <v>0</v>
      </c>
      <c r="D25" s="60">
        <v>0</v>
      </c>
      <c r="E25" s="61">
        <v>0</v>
      </c>
      <c r="F25" s="53">
        <v>0</v>
      </c>
      <c r="G25" s="46">
        <v>0</v>
      </c>
      <c r="H25" s="46">
        <v>0</v>
      </c>
      <c r="I25" s="47">
        <v>0</v>
      </c>
      <c r="J25" s="48"/>
      <c r="K25" s="49"/>
      <c r="L25" s="49"/>
      <c r="M25" s="50"/>
      <c r="N25" s="51"/>
      <c r="O25" s="52"/>
      <c r="P25" s="52"/>
      <c r="Q25" s="30"/>
      <c r="R25" s="85">
        <v>0</v>
      </c>
      <c r="S25" s="79">
        <v>14</v>
      </c>
      <c r="T25" t="str">
        <f t="shared" si="0"/>
        <v>richteg</v>
      </c>
      <c r="U25" t="str">
        <f t="shared" si="1"/>
        <v> </v>
      </c>
    </row>
    <row r="26" spans="1:19" ht="12.75">
      <c r="A26" s="17" t="s">
        <v>30</v>
      </c>
      <c r="B26" s="1" t="s">
        <v>31</v>
      </c>
      <c r="C26" s="1"/>
      <c r="D26" s="1"/>
      <c r="E26" s="1"/>
      <c r="F26" s="1"/>
      <c r="G26" s="1"/>
      <c r="H26" s="1"/>
      <c r="I26" s="1"/>
      <c r="J26" s="1"/>
      <c r="K26" s="64" t="s">
        <v>38</v>
      </c>
      <c r="L26" s="1"/>
      <c r="M26" s="68"/>
      <c r="N26" s="1"/>
      <c r="O26" s="1"/>
      <c r="P26" s="1"/>
      <c r="Q26" s="1"/>
      <c r="R26" s="1"/>
      <c r="S26" s="80"/>
    </row>
    <row r="27" spans="1:19" ht="12.75">
      <c r="A27" s="17"/>
      <c r="B27" s="1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80"/>
    </row>
    <row r="28" spans="1:21" ht="21" customHeight="1" thickBot="1">
      <c r="A28" s="18"/>
      <c r="B28" s="16" t="s">
        <v>33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81"/>
      <c r="U28" s="1"/>
    </row>
    <row r="29" ht="12.75">
      <c r="B29" s="1"/>
    </row>
  </sheetData>
  <mergeCells count="5">
    <mergeCell ref="N1:Q1"/>
    <mergeCell ref="A1:A2"/>
    <mergeCell ref="B1:E1"/>
    <mergeCell ref="F1:I1"/>
    <mergeCell ref="J1:M1"/>
  </mergeCells>
  <conditionalFormatting sqref="T3:T25">
    <cfRule type="cellIs" priority="1" dxfId="1" operator="equal" stopIfTrue="1">
      <formula>"FALSCH"</formula>
    </cfRule>
    <cfRule type="cellIs" priority="2" dxfId="2" operator="equal" stopIfTrue="1">
      <formula>"richteg"</formula>
    </cfRule>
  </conditionalFormatting>
  <conditionalFormatting sqref="U3:U25">
    <cfRule type="cellIs" priority="3" dxfId="3" operator="equal" stopIfTrue="1">
      <formula>$R$3</formula>
    </cfRule>
  </conditionalFormatting>
  <printOptions horizontalCentered="1"/>
  <pageMargins left="0" right="0" top="1.1811023622047245" bottom="0.5905511811023623" header="0" footer="0.5118110236220472"/>
  <pageSetup fitToHeight="1" fitToWidth="1" horizontalDpi="300" verticalDpi="300" orientation="landscape" paperSize="9" r:id="rId1"/>
  <headerFooter alignWithMargins="0">
    <oddHeader>&amp;C&amp;"Arial,Fett Kursiv"&amp;16Luxemburgische Meisterschaft im Fliegenfischen 2003
  - Offizielle Wertung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cstrotz</dc:creator>
  <cp:keywords/>
  <dc:description/>
  <cp:lastModifiedBy>Claude</cp:lastModifiedBy>
  <cp:lastPrinted>2003-10-20T18:58:42Z</cp:lastPrinted>
  <dcterms:created xsi:type="dcterms:W3CDTF">2001-03-17T11:40:42Z</dcterms:created>
  <dcterms:modified xsi:type="dcterms:W3CDTF">2003-10-20T18:58:53Z</dcterms:modified>
  <cp:category/>
  <cp:version/>
  <cp:contentType/>
  <cp:contentStatus/>
</cp:coreProperties>
</file>